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kpmt.sharepoint.com/sites/ASEAN-RepublicofKoreaDevelopmentCooperationProgrammeManageme/Dokumen Berbagi/00_AKPMT's Documents/AKCF Forms/"/>
    </mc:Choice>
  </mc:AlternateContent>
  <xr:revisionPtr revIDLastSave="4" documentId="13_ncr:1_{BF11216E-A53C-43EC-8F8E-E1F3310B12BD}" xr6:coauthVersionLast="47" xr6:coauthVersionMax="47" xr10:uidLastSave="{DBC3BFB4-8D89-4457-A9C1-DF5BB2CEC5FB}"/>
  <bookViews>
    <workbookView minimized="1" xWindow="-27020" yWindow="1780" windowWidth="21600" windowHeight="11410" xr2:uid="{00000000-000D-0000-FFFF-FFFF00000000}"/>
  </bookViews>
  <sheets>
    <sheet name="Revision Summary (Template) " sheetId="6" r:id="rId1"/>
    <sheet name="Approved budget" sheetId="7" r:id="rId2"/>
    <sheet name="revised budget" sheetId="8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1" i="6" l="1"/>
  <c r="L50" i="6"/>
  <c r="L46" i="6"/>
  <c r="L29" i="6"/>
  <c r="L24" i="6"/>
  <c r="L23" i="6"/>
  <c r="K25" i="6"/>
  <c r="K41" i="6"/>
  <c r="K56" i="6"/>
  <c r="K52" i="6"/>
  <c r="K47" i="6"/>
  <c r="L28" i="6"/>
  <c r="K30" i="6"/>
  <c r="K54" i="6"/>
</calcChain>
</file>

<file path=xl/sharedStrings.xml><?xml version="1.0" encoding="utf-8"?>
<sst xmlns="http://schemas.openxmlformats.org/spreadsheetml/2006/main" count="89" uniqueCount="70">
  <si>
    <t>BUDGET REVISION REQUEST</t>
  </si>
  <si>
    <t>Project Title :</t>
  </si>
  <si>
    <t>Implementing Agency :</t>
  </si>
  <si>
    <t>Approved Budget:</t>
  </si>
  <si>
    <t>Duration/Period :</t>
  </si>
  <si>
    <t>Budget Line</t>
  </si>
  <si>
    <t>Description</t>
  </si>
  <si>
    <t>Approved Budget</t>
  </si>
  <si>
    <t>Proposed Budget</t>
  </si>
  <si>
    <t>Variation</t>
  </si>
  <si>
    <t>Remarks</t>
  </si>
  <si>
    <t>Unit Cost (USD)</t>
  </si>
  <si>
    <t>Quantity 1</t>
  </si>
  <si>
    <t>Unit 1</t>
  </si>
  <si>
    <t>Quantity 2</t>
  </si>
  <si>
    <t>Unit 2</t>
  </si>
  <si>
    <t>I. PROGRAMME/ACTIVITY COST</t>
  </si>
  <si>
    <t>A. Airfare</t>
  </si>
  <si>
    <t>A.1</t>
  </si>
  <si>
    <t>International Airfare - Participants</t>
  </si>
  <si>
    <t>Person</t>
  </si>
  <si>
    <t>time</t>
  </si>
  <si>
    <t>Total Budget for  Airfare</t>
  </si>
  <si>
    <t>B. Per diem</t>
  </si>
  <si>
    <t>B.1</t>
  </si>
  <si>
    <t xml:space="preserve">Per diem </t>
  </si>
  <si>
    <t>person</t>
  </si>
  <si>
    <t>Day</t>
  </si>
  <si>
    <t>Total Budget for Per diem</t>
  </si>
  <si>
    <t>C. Meeting Package / Workshop / Seminar</t>
  </si>
  <si>
    <t>C.1</t>
  </si>
  <si>
    <t>Meeting Packages,  Lunch / Dinner / Meal / Receptions</t>
  </si>
  <si>
    <t>Time</t>
  </si>
  <si>
    <t>C.2</t>
  </si>
  <si>
    <t>Secretaries supplies</t>
  </si>
  <si>
    <t>Total Budget for Meeting Package / Workshop / Seminar</t>
  </si>
  <si>
    <t>D. Consultant/Expert</t>
  </si>
  <si>
    <t>D.1</t>
  </si>
  <si>
    <t>International Consultant/Expert</t>
  </si>
  <si>
    <t>D.2</t>
  </si>
  <si>
    <t>Regional Consultant/Expert</t>
  </si>
  <si>
    <t>Total Budget for Consultant / Expert</t>
  </si>
  <si>
    <t>E. XXXX</t>
  </si>
  <si>
    <t>E.1</t>
  </si>
  <si>
    <t>XXXX</t>
  </si>
  <si>
    <t>XXX</t>
  </si>
  <si>
    <t>E.2</t>
  </si>
  <si>
    <t>Lumpsum</t>
  </si>
  <si>
    <t>Total Budget for XXXX</t>
  </si>
  <si>
    <t>F. XXXX</t>
  </si>
  <si>
    <t>F.1</t>
  </si>
  <si>
    <t>Year</t>
  </si>
  <si>
    <t>SUB TOTAL OF PROGRAMME COST (I)</t>
  </si>
  <si>
    <t>II. OPERATIONAL COST</t>
  </si>
  <si>
    <t>G. Administrative</t>
  </si>
  <si>
    <t>G.1</t>
  </si>
  <si>
    <t>Office Room Rental</t>
  </si>
  <si>
    <t>Unit</t>
  </si>
  <si>
    <t>Month</t>
  </si>
  <si>
    <t>G.2</t>
  </si>
  <si>
    <t>Office Supplies</t>
  </si>
  <si>
    <t>Total Budget for Administrative</t>
  </si>
  <si>
    <t>H. Personnel</t>
  </si>
  <si>
    <t>H.1</t>
  </si>
  <si>
    <t>Salary Assistant Programme Manager</t>
  </si>
  <si>
    <t>H.2</t>
  </si>
  <si>
    <t>Project Administrative Assistant</t>
  </si>
  <si>
    <t>Total Budget for Personnel</t>
  </si>
  <si>
    <t>SUB TOTAL OF OPERATIONAL COST (II)</t>
  </si>
  <si>
    <t>SUB TOTAL (I + 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</si>
</sst>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>
    <font>
      <sz val="11"/>
      <color theme="1"/>
      <name val="Calibri"/>
      <family val="3"/>
      <charset val="129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3"/>
      <charset val="129"/>
      <scheme val="minor"/>
    </font>
    <font>
      <sz val="11"/>
      <color rgb="FFFF0000"/>
      <name val="Calibri"/>
      <family val="3"/>
      <charset val="129"/>
      <scheme val="minor"/>
    </font>
    <font>
      <b/>
      <sz val="14"/>
      <color theme="1"/>
      <name val="Calibri"/>
      <family val="3"/>
      <charset val="129"/>
      <scheme val="minor"/>
    </font>
    <font>
      <sz val="11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134">
    <xf numFmtId="0" fontId="0" fillId="0" borderId="0" xfId="0"/>
    <xf numFmtId="0" fontId="4" fillId="0" borderId="0" xfId="0" applyFont="1"/>
    <xf numFmtId="0" fontId="2" fillId="0" borderId="0" xfId="0" applyFont="1"/>
    <xf numFmtId="0" fontId="5" fillId="0" borderId="0" xfId="0" applyFont="1"/>
    <xf numFmtId="0" fontId="3" fillId="0" borderId="0" xfId="0" applyFont="1"/>
    <xf numFmtId="10" fontId="6" fillId="0" borderId="1" xfId="2" applyNumberFormat="1" applyFont="1" applyBorder="1" applyAlignment="1">
      <alignment vertical="center"/>
    </xf>
    <xf numFmtId="10" fontId="6" fillId="0" borderId="2" xfId="2" applyNumberFormat="1" applyFont="1" applyBorder="1" applyAlignment="1">
      <alignment vertical="center"/>
    </xf>
    <xf numFmtId="43" fontId="6" fillId="0" borderId="2" xfId="2" applyNumberFormat="1" applyFont="1" applyBorder="1" applyAlignment="1">
      <alignment vertical="center"/>
    </xf>
    <xf numFmtId="1" fontId="6" fillId="0" borderId="2" xfId="2" applyNumberFormat="1" applyFont="1" applyBorder="1" applyAlignment="1">
      <alignment horizontal="center" vertical="center"/>
    </xf>
    <xf numFmtId="10" fontId="6" fillId="0" borderId="2" xfId="2" applyNumberFormat="1" applyFont="1" applyBorder="1" applyAlignment="1">
      <alignment horizontal="center" vertical="center"/>
    </xf>
    <xf numFmtId="10" fontId="7" fillId="0" borderId="3" xfId="2" applyNumberFormat="1" applyFont="1" applyBorder="1" applyAlignment="1">
      <alignment horizontal="center" vertical="center"/>
    </xf>
    <xf numFmtId="10" fontId="7" fillId="0" borderId="1" xfId="2" applyNumberFormat="1" applyFont="1" applyBorder="1" applyAlignment="1">
      <alignment vertical="center"/>
    </xf>
    <xf numFmtId="10" fontId="7" fillId="0" borderId="4" xfId="2" applyNumberFormat="1" applyFont="1" applyBorder="1" applyAlignment="1">
      <alignment vertical="center"/>
    </xf>
    <xf numFmtId="43" fontId="7" fillId="0" borderId="3" xfId="1" applyFont="1" applyBorder="1" applyAlignment="1">
      <alignment vertical="center"/>
    </xf>
    <xf numFmtId="1" fontId="7" fillId="0" borderId="3" xfId="2" applyNumberFormat="1" applyFont="1" applyBorder="1" applyAlignment="1">
      <alignment horizontal="center" vertical="center"/>
    </xf>
    <xf numFmtId="10" fontId="7" fillId="0" borderId="5" xfId="2" applyNumberFormat="1" applyFont="1" applyBorder="1" applyAlignment="1">
      <alignment vertical="center"/>
    </xf>
    <xf numFmtId="43" fontId="7" fillId="0" borderId="6" xfId="1" applyFont="1" applyBorder="1" applyAlignment="1">
      <alignment vertical="center"/>
    </xf>
    <xf numFmtId="1" fontId="7" fillId="0" borderId="6" xfId="2" applyNumberFormat="1" applyFont="1" applyBorder="1" applyAlignment="1">
      <alignment horizontal="center" vertical="center"/>
    </xf>
    <xf numFmtId="10" fontId="7" fillId="0" borderId="6" xfId="2" applyNumberFormat="1" applyFont="1" applyBorder="1" applyAlignment="1">
      <alignment horizontal="center" vertical="center"/>
    </xf>
    <xf numFmtId="43" fontId="6" fillId="0" borderId="7" xfId="1" applyFont="1" applyBorder="1" applyAlignment="1">
      <alignment vertical="center"/>
    </xf>
    <xf numFmtId="10" fontId="7" fillId="0" borderId="8" xfId="2" applyNumberFormat="1" applyFont="1" applyBorder="1" applyAlignment="1">
      <alignment horizontal="left" vertical="center"/>
    </xf>
    <xf numFmtId="10" fontId="7" fillId="0" borderId="9" xfId="2" applyNumberFormat="1" applyFont="1" applyBorder="1" applyAlignment="1">
      <alignment horizontal="left" vertical="center"/>
    </xf>
    <xf numFmtId="43" fontId="7" fillId="0" borderId="9" xfId="2" applyNumberFormat="1" applyFont="1" applyBorder="1" applyAlignment="1">
      <alignment horizontal="left" vertical="center"/>
    </xf>
    <xf numFmtId="1" fontId="7" fillId="0" borderId="9" xfId="2" applyNumberFormat="1" applyFont="1" applyBorder="1" applyAlignment="1">
      <alignment horizontal="center" vertical="center"/>
    </xf>
    <xf numFmtId="10" fontId="7" fillId="0" borderId="9" xfId="2" applyNumberFormat="1" applyFont="1" applyBorder="1" applyAlignment="1">
      <alignment horizontal="center" vertical="center"/>
    </xf>
    <xf numFmtId="10" fontId="7" fillId="0" borderId="4" xfId="2" applyNumberFormat="1" applyFont="1" applyBorder="1" applyAlignment="1">
      <alignment vertical="center" wrapText="1"/>
    </xf>
    <xf numFmtId="43" fontId="7" fillId="0" borderId="3" xfId="2" applyNumberFormat="1" applyFont="1" applyBorder="1" applyAlignment="1">
      <alignment vertical="center"/>
    </xf>
    <xf numFmtId="10" fontId="7" fillId="0" borderId="3" xfId="2" applyNumberFormat="1" applyFont="1" applyBorder="1" applyAlignment="1">
      <alignment vertical="center"/>
    </xf>
    <xf numFmtId="10" fontId="7" fillId="0" borderId="2" xfId="2" applyNumberFormat="1" applyFont="1" applyBorder="1" applyAlignment="1">
      <alignment vertical="center"/>
    </xf>
    <xf numFmtId="43" fontId="7" fillId="0" borderId="2" xfId="2" applyNumberFormat="1" applyFont="1" applyBorder="1" applyAlignment="1">
      <alignment vertical="center"/>
    </xf>
    <xf numFmtId="1" fontId="7" fillId="0" borderId="2" xfId="2" applyNumberFormat="1" applyFont="1" applyBorder="1" applyAlignment="1">
      <alignment horizontal="center" vertical="center"/>
    </xf>
    <xf numFmtId="10" fontId="7" fillId="0" borderId="2" xfId="2" applyNumberFormat="1" applyFont="1" applyBorder="1" applyAlignment="1">
      <alignment horizontal="center" vertical="center"/>
    </xf>
    <xf numFmtId="10" fontId="7" fillId="0" borderId="10" xfId="2" applyNumberFormat="1" applyFont="1" applyBorder="1" applyAlignment="1">
      <alignment vertical="center"/>
    </xf>
    <xf numFmtId="10" fontId="7" fillId="0" borderId="0" xfId="2" applyNumberFormat="1" applyFont="1" applyAlignment="1">
      <alignment vertical="center"/>
    </xf>
    <xf numFmtId="43" fontId="7" fillId="0" borderId="0" xfId="2" applyNumberFormat="1" applyFont="1" applyAlignment="1">
      <alignment vertical="center"/>
    </xf>
    <xf numFmtId="1" fontId="7" fillId="0" borderId="0" xfId="2" applyNumberFormat="1" applyFont="1" applyAlignment="1">
      <alignment horizontal="center" vertical="center"/>
    </xf>
    <xf numFmtId="10" fontId="7" fillId="0" borderId="0" xfId="2" applyNumberFormat="1" applyFont="1" applyAlignment="1">
      <alignment horizontal="center" vertical="center"/>
    </xf>
    <xf numFmtId="10" fontId="6" fillId="0" borderId="10" xfId="2" applyNumberFormat="1" applyFont="1" applyBorder="1" applyAlignment="1">
      <alignment vertical="center"/>
    </xf>
    <xf numFmtId="43" fontId="7" fillId="0" borderId="2" xfId="1" applyFont="1" applyBorder="1" applyAlignment="1">
      <alignment vertical="center"/>
    </xf>
    <xf numFmtId="43" fontId="6" fillId="0" borderId="4" xfId="1" applyFont="1" applyBorder="1" applyAlignment="1">
      <alignment vertical="center"/>
    </xf>
    <xf numFmtId="43" fontId="7" fillId="0" borderId="0" xfId="1" applyFont="1" applyBorder="1" applyAlignment="1">
      <alignment vertical="center"/>
    </xf>
    <xf numFmtId="43" fontId="6" fillId="0" borderId="11" xfId="1" applyFont="1" applyBorder="1" applyAlignment="1">
      <alignment vertical="center"/>
    </xf>
    <xf numFmtId="43" fontId="7" fillId="0" borderId="11" xfId="2" applyNumberFormat="1" applyFont="1" applyBorder="1" applyAlignment="1">
      <alignment vertical="center"/>
    </xf>
    <xf numFmtId="10" fontId="6" fillId="2" borderId="10" xfId="2" applyNumberFormat="1" applyFont="1" applyFill="1" applyBorder="1" applyAlignment="1">
      <alignment vertical="center"/>
    </xf>
    <xf numFmtId="10" fontId="6" fillId="2" borderId="0" xfId="2" applyNumberFormat="1" applyFont="1" applyFill="1" applyAlignment="1">
      <alignment vertical="center"/>
    </xf>
    <xf numFmtId="43" fontId="6" fillId="2" borderId="0" xfId="1" applyFont="1" applyFill="1" applyBorder="1" applyAlignment="1">
      <alignment vertical="center"/>
    </xf>
    <xf numFmtId="1" fontId="6" fillId="2" borderId="0" xfId="2" applyNumberFormat="1" applyFont="1" applyFill="1" applyAlignment="1">
      <alignment horizontal="center" vertical="center"/>
    </xf>
    <xf numFmtId="10" fontId="6" fillId="2" borderId="0" xfId="2" applyNumberFormat="1" applyFont="1" applyFill="1" applyAlignment="1">
      <alignment horizontal="center" vertical="center"/>
    </xf>
    <xf numFmtId="43" fontId="6" fillId="2" borderId="11" xfId="1" applyFont="1" applyFill="1" applyBorder="1" applyAlignment="1">
      <alignment vertical="center"/>
    </xf>
    <xf numFmtId="43" fontId="7" fillId="0" borderId="11" xfId="1" applyFont="1" applyBorder="1" applyAlignment="1">
      <alignment vertical="center"/>
    </xf>
    <xf numFmtId="10" fontId="6" fillId="0" borderId="8" xfId="2" applyNumberFormat="1" applyFont="1" applyBorder="1" applyAlignment="1">
      <alignment vertical="center"/>
    </xf>
    <xf numFmtId="10" fontId="7" fillId="0" borderId="9" xfId="2" applyNumberFormat="1" applyFont="1" applyBorder="1" applyAlignment="1">
      <alignment vertical="center"/>
    </xf>
    <xf numFmtId="43" fontId="6" fillId="3" borderId="12" xfId="2" applyNumberFormat="1" applyFont="1" applyFill="1" applyBorder="1" applyAlignment="1">
      <alignment horizontal="center" vertical="center" wrapText="1"/>
    </xf>
    <xf numFmtId="1" fontId="6" fillId="3" borderId="12" xfId="2" applyNumberFormat="1" applyFont="1" applyFill="1" applyBorder="1" applyAlignment="1">
      <alignment horizontal="center" vertical="center"/>
    </xf>
    <xf numFmtId="0" fontId="6" fillId="3" borderId="12" xfId="2" applyFont="1" applyFill="1" applyBorder="1" applyAlignment="1">
      <alignment horizontal="center" vertical="center"/>
    </xf>
    <xf numFmtId="0" fontId="0" fillId="0" borderId="3" xfId="0" applyBorder="1"/>
    <xf numFmtId="43" fontId="6" fillId="0" borderId="0" xfId="1" applyFont="1" applyBorder="1" applyAlignment="1">
      <alignment vertical="center"/>
    </xf>
    <xf numFmtId="43" fontId="6" fillId="0" borderId="6" xfId="1" applyFont="1" applyBorder="1" applyAlignment="1">
      <alignment vertical="center"/>
    </xf>
    <xf numFmtId="43" fontId="7" fillId="0" borderId="9" xfId="1" applyFont="1" applyBorder="1" applyAlignment="1">
      <alignment vertical="center"/>
    </xf>
    <xf numFmtId="43" fontId="6" fillId="0" borderId="9" xfId="1" applyFont="1" applyBorder="1" applyAlignment="1">
      <alignment vertical="center"/>
    </xf>
    <xf numFmtId="43" fontId="7" fillId="0" borderId="13" xfId="1" applyFont="1" applyBorder="1" applyAlignment="1">
      <alignment vertical="center"/>
    </xf>
    <xf numFmtId="10" fontId="6" fillId="0" borderId="9" xfId="2" applyNumberFormat="1" applyFont="1" applyBorder="1" applyAlignment="1">
      <alignment vertical="center"/>
    </xf>
    <xf numFmtId="43" fontId="6" fillId="0" borderId="9" xfId="2" applyNumberFormat="1" applyFont="1" applyBorder="1" applyAlignment="1">
      <alignment vertical="center"/>
    </xf>
    <xf numFmtId="1" fontId="6" fillId="0" borderId="9" xfId="2" applyNumberFormat="1" applyFont="1" applyBorder="1" applyAlignment="1">
      <alignment horizontal="center" vertical="center"/>
    </xf>
    <xf numFmtId="10" fontId="6" fillId="0" borderId="9" xfId="2" applyNumberFormat="1" applyFont="1" applyBorder="1" applyAlignment="1">
      <alignment horizontal="center" vertical="center"/>
    </xf>
    <xf numFmtId="43" fontId="6" fillId="0" borderId="9" xfId="1" applyFont="1" applyFill="1" applyBorder="1" applyAlignment="1">
      <alignment vertical="center"/>
    </xf>
    <xf numFmtId="1" fontId="7" fillId="0" borderId="9" xfId="2" applyNumberFormat="1" applyFont="1" applyBorder="1" applyAlignment="1">
      <alignment horizontal="center" vertical="center" wrapText="1"/>
    </xf>
    <xf numFmtId="10" fontId="7" fillId="0" borderId="9" xfId="2" applyNumberFormat="1" applyFont="1" applyBorder="1" applyAlignment="1">
      <alignment horizontal="center" vertical="center" wrapText="1"/>
    </xf>
    <xf numFmtId="10" fontId="7" fillId="0" borderId="13" xfId="2" applyNumberFormat="1" applyFont="1" applyBorder="1" applyAlignment="1">
      <alignment horizontal="center" vertical="center"/>
    </xf>
    <xf numFmtId="10" fontId="7" fillId="0" borderId="5" xfId="2" applyNumberFormat="1" applyFont="1" applyBorder="1" applyAlignment="1">
      <alignment vertical="center" wrapText="1"/>
    </xf>
    <xf numFmtId="10" fontId="7" fillId="0" borderId="7" xfId="2" applyNumberFormat="1" applyFont="1" applyBorder="1" applyAlignment="1">
      <alignment vertical="center" wrapText="1"/>
    </xf>
    <xf numFmtId="43" fontId="7" fillId="0" borderId="13" xfId="2" applyNumberFormat="1" applyFont="1" applyBorder="1" applyAlignment="1">
      <alignment horizontal="right" vertical="center" wrapText="1"/>
    </xf>
    <xf numFmtId="1" fontId="7" fillId="0" borderId="13" xfId="2" applyNumberFormat="1" applyFont="1" applyBorder="1" applyAlignment="1">
      <alignment horizontal="center" vertical="center"/>
    </xf>
    <xf numFmtId="10" fontId="7" fillId="0" borderId="8" xfId="2" applyNumberFormat="1" applyFont="1" applyBorder="1" applyAlignment="1">
      <alignment horizontal="left" vertical="center" wrapText="1"/>
    </xf>
    <xf numFmtId="10" fontId="7" fillId="0" borderId="9" xfId="2" applyNumberFormat="1" applyFont="1" applyBorder="1" applyAlignment="1">
      <alignment horizontal="left" vertical="center" wrapText="1"/>
    </xf>
    <xf numFmtId="43" fontId="7" fillId="0" borderId="9" xfId="2" applyNumberFormat="1" applyFont="1" applyBorder="1" applyAlignment="1">
      <alignment horizontal="left" vertical="center" wrapText="1"/>
    </xf>
    <xf numFmtId="43" fontId="6" fillId="0" borderId="3" xfId="1" applyFont="1" applyBorder="1" applyAlignment="1">
      <alignment vertical="center"/>
    </xf>
    <xf numFmtId="43" fontId="7" fillId="0" borderId="3" xfId="2" applyNumberFormat="1" applyFont="1" applyBorder="1" applyAlignment="1">
      <alignment vertical="center" wrapText="1"/>
    </xf>
    <xf numFmtId="1" fontId="7" fillId="0" borderId="3" xfId="2" applyNumberFormat="1" applyFont="1" applyBorder="1" applyAlignment="1">
      <alignment horizontal="center" vertical="center" wrapText="1"/>
    </xf>
    <xf numFmtId="10" fontId="7" fillId="0" borderId="3" xfId="2" applyNumberFormat="1" applyFont="1" applyBorder="1" applyAlignment="1">
      <alignment horizontal="center" vertical="center" wrapText="1"/>
    </xf>
    <xf numFmtId="43" fontId="6" fillId="0" borderId="3" xfId="1" applyFont="1" applyFill="1" applyBorder="1" applyAlignment="1">
      <alignment vertical="center"/>
    </xf>
    <xf numFmtId="43" fontId="6" fillId="0" borderId="13" xfId="2" applyNumberFormat="1" applyFont="1" applyBorder="1" applyAlignment="1">
      <alignment vertical="center"/>
    </xf>
    <xf numFmtId="43" fontId="6" fillId="0" borderId="6" xfId="2" applyNumberFormat="1" applyFont="1" applyBorder="1" applyAlignment="1">
      <alignment vertical="center"/>
    </xf>
    <xf numFmtId="10" fontId="7" fillId="0" borderId="12" xfId="2" applyNumberFormat="1" applyFont="1" applyBorder="1" applyAlignment="1">
      <alignment horizontal="center" vertical="center"/>
    </xf>
    <xf numFmtId="10" fontId="7" fillId="0" borderId="8" xfId="2" applyNumberFormat="1" applyFont="1" applyBorder="1" applyAlignment="1">
      <alignment vertical="center"/>
    </xf>
    <xf numFmtId="10" fontId="7" fillId="0" borderId="14" xfId="2" applyNumberFormat="1" applyFont="1" applyBorder="1" applyAlignment="1">
      <alignment vertical="center"/>
    </xf>
    <xf numFmtId="43" fontId="7" fillId="0" borderId="12" xfId="1" applyFont="1" applyBorder="1" applyAlignment="1">
      <alignment vertical="center"/>
    </xf>
    <xf numFmtId="1" fontId="7" fillId="0" borderId="12" xfId="2" applyNumberFormat="1" applyFont="1" applyBorder="1" applyAlignment="1">
      <alignment horizontal="center" vertical="center"/>
    </xf>
    <xf numFmtId="43" fontId="6" fillId="0" borderId="2" xfId="1" applyFont="1" applyBorder="1" applyAlignment="1">
      <alignment vertical="center"/>
    </xf>
    <xf numFmtId="10" fontId="7" fillId="0" borderId="6" xfId="2" applyNumberFormat="1" applyFont="1" applyBorder="1" applyAlignment="1">
      <alignment vertical="center"/>
    </xf>
    <xf numFmtId="4" fontId="6" fillId="0" borderId="13" xfId="0" applyNumberFormat="1" applyFont="1" applyBorder="1"/>
    <xf numFmtId="4" fontId="6" fillId="2" borderId="0" xfId="1" applyNumberFormat="1" applyFont="1" applyFill="1" applyBorder="1" applyAlignment="1">
      <alignment vertical="center"/>
    </xf>
    <xf numFmtId="4" fontId="6" fillId="0" borderId="0" xfId="1" applyNumberFormat="1" applyFont="1" applyBorder="1" applyAlignment="1">
      <alignment vertical="center"/>
    </xf>
    <xf numFmtId="4" fontId="7" fillId="0" borderId="0" xfId="0" applyNumberFormat="1" applyFont="1"/>
    <xf numFmtId="0" fontId="7" fillId="0" borderId="0" xfId="0" applyFont="1"/>
    <xf numFmtId="0" fontId="7" fillId="0" borderId="3" xfId="0" applyFont="1" applyBorder="1"/>
    <xf numFmtId="4" fontId="7" fillId="0" borderId="3" xfId="0" applyNumberFormat="1" applyFont="1" applyBorder="1"/>
    <xf numFmtId="4" fontId="7" fillId="0" borderId="9" xfId="0" applyNumberFormat="1" applyFont="1" applyBorder="1"/>
    <xf numFmtId="4" fontId="7" fillId="0" borderId="13" xfId="0" applyNumberFormat="1" applyFont="1" applyBorder="1"/>
    <xf numFmtId="0" fontId="7" fillId="0" borderId="13" xfId="0" applyFont="1" applyBorder="1"/>
    <xf numFmtId="4" fontId="7" fillId="0" borderId="6" xfId="0" applyNumberFormat="1" applyFont="1" applyBorder="1"/>
    <xf numFmtId="0" fontId="7" fillId="0" borderId="11" xfId="0" applyFont="1" applyBorder="1"/>
    <xf numFmtId="4" fontId="7" fillId="0" borderId="2" xfId="0" applyNumberFormat="1" applyFont="1" applyBorder="1"/>
    <xf numFmtId="4" fontId="7" fillId="0" borderId="12" xfId="0" applyNumberFormat="1" applyFont="1" applyBorder="1"/>
    <xf numFmtId="0" fontId="7" fillId="0" borderId="12" xfId="0" applyFont="1" applyBorder="1"/>
    <xf numFmtId="0" fontId="7" fillId="2" borderId="11" xfId="0" applyFont="1" applyFill="1" applyBorder="1"/>
    <xf numFmtId="4" fontId="7" fillId="0" borderId="14" xfId="0" applyNumberFormat="1" applyFont="1" applyBorder="1"/>
    <xf numFmtId="4" fontId="7" fillId="0" borderId="4" xfId="0" applyNumberFormat="1" applyFont="1" applyBorder="1"/>
    <xf numFmtId="4" fontId="7" fillId="0" borderId="11" xfId="0" applyNumberFormat="1" applyFont="1" applyBorder="1"/>
    <xf numFmtId="4" fontId="7" fillId="0" borderId="7" xfId="0" applyNumberFormat="1" applyFont="1" applyBorder="1"/>
    <xf numFmtId="4" fontId="6" fillId="0" borderId="3" xfId="0" applyNumberFormat="1" applyFont="1" applyBorder="1"/>
    <xf numFmtId="4" fontId="6" fillId="2" borderId="0" xfId="0" applyNumberFormat="1" applyFont="1" applyFill="1"/>
    <xf numFmtId="10" fontId="7" fillId="0" borderId="1" xfId="2" applyNumberFormat="1" applyFont="1" applyBorder="1" applyAlignment="1">
      <alignment horizontal="left" vertical="center"/>
    </xf>
    <xf numFmtId="10" fontId="7" fillId="0" borderId="2" xfId="2" applyNumberFormat="1" applyFont="1" applyBorder="1" applyAlignment="1">
      <alignment horizontal="left" vertical="center"/>
    </xf>
    <xf numFmtId="10" fontId="7" fillId="0" borderId="4" xfId="2" applyNumberFormat="1" applyFont="1" applyBorder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left" vertical="center" wrapText="1"/>
    </xf>
    <xf numFmtId="0" fontId="6" fillId="4" borderId="2" xfId="2" applyFont="1" applyFill="1" applyBorder="1" applyAlignment="1">
      <alignment horizontal="left" vertical="center" wrapText="1"/>
    </xf>
    <xf numFmtId="0" fontId="6" fillId="4" borderId="4" xfId="2" applyFont="1" applyFill="1" applyBorder="1" applyAlignment="1">
      <alignment horizontal="left" vertical="center" wrapText="1"/>
    </xf>
    <xf numFmtId="4" fontId="6" fillId="3" borderId="3" xfId="0" applyNumberFormat="1" applyFont="1" applyFill="1" applyBorder="1" applyAlignment="1">
      <alignment horizontal="center" vertical="center"/>
    </xf>
    <xf numFmtId="10" fontId="6" fillId="0" borderId="1" xfId="2" applyNumberFormat="1" applyFont="1" applyBorder="1" applyAlignment="1">
      <alignment horizontal="left" vertical="center"/>
    </xf>
    <xf numFmtId="10" fontId="6" fillId="0" borderId="2" xfId="2" applyNumberFormat="1" applyFont="1" applyBorder="1" applyAlignment="1">
      <alignment horizontal="left" vertical="center"/>
    </xf>
    <xf numFmtId="10" fontId="6" fillId="0" borderId="4" xfId="2" applyNumberFormat="1" applyFont="1" applyBorder="1" applyAlignment="1">
      <alignment horizontal="left" vertical="center"/>
    </xf>
    <xf numFmtId="43" fontId="6" fillId="0" borderId="2" xfId="2" applyNumberFormat="1" applyFont="1" applyBorder="1" applyAlignment="1">
      <alignment horizontal="center" vertical="center"/>
    </xf>
    <xf numFmtId="43" fontId="6" fillId="0" borderId="4" xfId="2" applyNumberFormat="1" applyFont="1" applyBorder="1" applyAlignment="1">
      <alignment horizontal="center" vertical="center"/>
    </xf>
    <xf numFmtId="43" fontId="6" fillId="3" borderId="3" xfId="2" applyNumberFormat="1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vertical="center"/>
    </xf>
    <xf numFmtId="4" fontId="6" fillId="3" borderId="14" xfId="0" applyNumberFormat="1" applyFont="1" applyFill="1" applyBorder="1" applyAlignment="1">
      <alignment horizontal="center" vertical="center"/>
    </xf>
    <xf numFmtId="0" fontId="6" fillId="3" borderId="13" xfId="2" applyFont="1" applyFill="1" applyBorder="1" applyAlignment="1">
      <alignment horizontal="center" vertical="center" wrapText="1"/>
    </xf>
    <xf numFmtId="0" fontId="6" fillId="3" borderId="12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/>
    </xf>
    <xf numFmtId="0" fontId="6" fillId="3" borderId="7" xfId="2" applyFont="1" applyFill="1" applyBorder="1" applyAlignment="1">
      <alignment horizontal="center" vertical="center"/>
    </xf>
    <xf numFmtId="0" fontId="6" fillId="3" borderId="8" xfId="2" applyFont="1" applyFill="1" applyBorder="1" applyAlignment="1">
      <alignment horizontal="center" vertical="center"/>
    </xf>
    <xf numFmtId="0" fontId="6" fillId="3" borderId="14" xfId="2" applyFont="1" applyFill="1" applyBorder="1" applyAlignment="1">
      <alignment horizontal="center" vertical="center"/>
    </xf>
  </cellXfs>
  <cellStyles count="3">
    <cellStyle name="Comma 2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56"/>
  <sheetViews>
    <sheetView tabSelected="1" workbookViewId="0">
      <selection activeCell="O15" sqref="O15"/>
    </sheetView>
  </sheetViews>
  <sheetFormatPr defaultRowHeight="14.45"/>
  <cols>
    <col min="2" max="2" width="10" customWidth="1"/>
    <col min="3" max="3" width="12.625" customWidth="1"/>
    <col min="4" max="4" width="30.625" customWidth="1"/>
    <col min="5" max="9" width="8.75" hidden="1" customWidth="1"/>
    <col min="10" max="10" width="15.625" customWidth="1"/>
    <col min="11" max="12" width="15.625" style="93" customWidth="1"/>
    <col min="13" max="13" width="15.625" style="94" customWidth="1"/>
  </cols>
  <sheetData>
    <row r="2" spans="2:13" ht="18.600000000000001">
      <c r="B2" s="1" t="s">
        <v>0</v>
      </c>
    </row>
    <row r="3" spans="2:13">
      <c r="B3" s="2"/>
    </row>
    <row r="4" spans="2:13">
      <c r="B4" s="2" t="s">
        <v>1</v>
      </c>
      <c r="C4" s="2"/>
      <c r="D4" s="3"/>
    </row>
    <row r="5" spans="2:13">
      <c r="B5" s="2" t="s">
        <v>2</v>
      </c>
    </row>
    <row r="6" spans="2:13">
      <c r="B6" s="2" t="s">
        <v>3</v>
      </c>
    </row>
    <row r="7" spans="2:13">
      <c r="B7" s="2" t="s">
        <v>4</v>
      </c>
      <c r="D7" s="4"/>
    </row>
    <row r="10" spans="2:13">
      <c r="B10" s="128" t="s">
        <v>5</v>
      </c>
      <c r="C10" s="130" t="s">
        <v>6</v>
      </c>
      <c r="D10" s="131"/>
      <c r="E10" s="55"/>
      <c r="F10" s="55"/>
      <c r="G10" s="55"/>
      <c r="H10" s="55"/>
      <c r="I10" s="55"/>
      <c r="J10" s="125" t="s">
        <v>7</v>
      </c>
      <c r="K10" s="126" t="s">
        <v>8</v>
      </c>
      <c r="L10" s="119" t="s">
        <v>9</v>
      </c>
      <c r="M10" s="115" t="s">
        <v>10</v>
      </c>
    </row>
    <row r="11" spans="2:13" ht="26.1">
      <c r="B11" s="129"/>
      <c r="C11" s="132"/>
      <c r="D11" s="133"/>
      <c r="E11" s="52" t="s">
        <v>11</v>
      </c>
      <c r="F11" s="53" t="s">
        <v>12</v>
      </c>
      <c r="G11" s="54" t="s">
        <v>13</v>
      </c>
      <c r="H11" s="53" t="s">
        <v>14</v>
      </c>
      <c r="I11" s="54" t="s">
        <v>15</v>
      </c>
      <c r="J11" s="125"/>
      <c r="K11" s="127"/>
      <c r="L11" s="119"/>
      <c r="M11" s="115"/>
    </row>
    <row r="12" spans="2:13" ht="14.45" customHeight="1">
      <c r="B12" s="116" t="s">
        <v>16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8"/>
    </row>
    <row r="13" spans="2:13">
      <c r="B13" s="120" t="s">
        <v>17</v>
      </c>
      <c r="C13" s="121"/>
      <c r="D13" s="121"/>
      <c r="E13" s="121"/>
      <c r="F13" s="121"/>
      <c r="G13" s="121"/>
      <c r="H13" s="121"/>
      <c r="I13" s="121"/>
      <c r="J13" s="121"/>
      <c r="K13" s="121"/>
      <c r="L13" s="122"/>
      <c r="M13" s="95"/>
    </row>
    <row r="14" spans="2:13">
      <c r="B14" s="10" t="s">
        <v>18</v>
      </c>
      <c r="C14" s="11" t="s">
        <v>19</v>
      </c>
      <c r="D14" s="12"/>
      <c r="E14" s="13">
        <v>3000</v>
      </c>
      <c r="F14" s="14">
        <v>18</v>
      </c>
      <c r="G14" s="10" t="s">
        <v>20</v>
      </c>
      <c r="H14" s="14">
        <v>1</v>
      </c>
      <c r="I14" s="10" t="s">
        <v>21</v>
      </c>
      <c r="J14" s="13">
        <v>54000</v>
      </c>
      <c r="K14" s="96">
        <v>54000</v>
      </c>
      <c r="L14" s="96"/>
      <c r="M14" s="95"/>
    </row>
    <row r="15" spans="2:13">
      <c r="B15" s="10"/>
      <c r="C15" s="11"/>
      <c r="D15" s="12"/>
      <c r="E15" s="13"/>
      <c r="F15" s="14"/>
      <c r="G15" s="10"/>
      <c r="H15" s="14"/>
      <c r="I15" s="10"/>
      <c r="J15" s="13"/>
      <c r="K15" s="96"/>
      <c r="L15" s="96"/>
      <c r="M15" s="95"/>
    </row>
    <row r="16" spans="2:13">
      <c r="B16" s="112" t="s">
        <v>22</v>
      </c>
      <c r="C16" s="113"/>
      <c r="D16" s="114"/>
      <c r="E16" s="13"/>
      <c r="F16" s="14"/>
      <c r="G16" s="10"/>
      <c r="H16" s="14"/>
      <c r="I16" s="10"/>
      <c r="J16" s="76">
        <v>54000</v>
      </c>
      <c r="K16" s="110">
        <v>54000</v>
      </c>
      <c r="L16" s="96"/>
      <c r="M16" s="95"/>
    </row>
    <row r="17" spans="2:13">
      <c r="B17" s="20"/>
      <c r="C17" s="21"/>
      <c r="D17" s="21"/>
      <c r="E17" s="22"/>
      <c r="F17" s="23"/>
      <c r="G17" s="24"/>
      <c r="H17" s="23"/>
      <c r="I17" s="24"/>
      <c r="J17" s="65"/>
      <c r="K17" s="97"/>
      <c r="L17" s="106"/>
      <c r="M17" s="95"/>
    </row>
    <row r="18" spans="2:13">
      <c r="B18" s="5" t="s">
        <v>23</v>
      </c>
      <c r="C18" s="6"/>
      <c r="D18" s="6"/>
      <c r="E18" s="7"/>
      <c r="F18" s="8"/>
      <c r="G18" s="9"/>
      <c r="H18" s="8"/>
      <c r="I18" s="9"/>
      <c r="J18" s="123"/>
      <c r="K18" s="123"/>
      <c r="L18" s="124"/>
      <c r="M18" s="95"/>
    </row>
    <row r="19" spans="2:13">
      <c r="B19" s="68" t="s">
        <v>24</v>
      </c>
      <c r="C19" s="69" t="s">
        <v>25</v>
      </c>
      <c r="D19" s="70"/>
      <c r="E19" s="71">
        <v>200</v>
      </c>
      <c r="F19" s="72">
        <v>25</v>
      </c>
      <c r="G19" s="68" t="s">
        <v>26</v>
      </c>
      <c r="H19" s="72">
        <v>6</v>
      </c>
      <c r="I19" s="68" t="s">
        <v>27</v>
      </c>
      <c r="J19" s="60">
        <v>30000</v>
      </c>
      <c r="K19" s="98">
        <v>30000</v>
      </c>
      <c r="L19" s="98"/>
      <c r="M19" s="95"/>
    </row>
    <row r="20" spans="2:13">
      <c r="B20" s="112" t="s">
        <v>28</v>
      </c>
      <c r="C20" s="113"/>
      <c r="D20" s="114"/>
      <c r="E20" s="77"/>
      <c r="F20" s="78"/>
      <c r="G20" s="79"/>
      <c r="H20" s="78"/>
      <c r="I20" s="79"/>
      <c r="J20" s="80">
        <v>30000</v>
      </c>
      <c r="K20" s="110">
        <v>30000</v>
      </c>
      <c r="L20" s="96"/>
      <c r="M20" s="95"/>
    </row>
    <row r="21" spans="2:13">
      <c r="B21" s="73"/>
      <c r="C21" s="74"/>
      <c r="D21" s="74"/>
      <c r="E21" s="75"/>
      <c r="F21" s="66"/>
      <c r="G21" s="67"/>
      <c r="H21" s="66"/>
      <c r="I21" s="67"/>
      <c r="J21" s="65"/>
      <c r="K21" s="97"/>
      <c r="L21" s="106"/>
      <c r="M21" s="95"/>
    </row>
    <row r="22" spans="2:13">
      <c r="B22" s="50" t="s">
        <v>29</v>
      </c>
      <c r="C22" s="61"/>
      <c r="D22" s="61"/>
      <c r="E22" s="62"/>
      <c r="F22" s="63"/>
      <c r="G22" s="64"/>
      <c r="H22" s="63"/>
      <c r="I22" s="64"/>
      <c r="J22" s="123"/>
      <c r="K22" s="123"/>
      <c r="L22" s="124"/>
      <c r="M22" s="95"/>
    </row>
    <row r="23" spans="2:13">
      <c r="B23" s="10" t="s">
        <v>30</v>
      </c>
      <c r="C23" s="11" t="s">
        <v>31</v>
      </c>
      <c r="D23" s="25"/>
      <c r="E23" s="26">
        <v>35</v>
      </c>
      <c r="F23" s="14">
        <v>30</v>
      </c>
      <c r="G23" s="10" t="s">
        <v>26</v>
      </c>
      <c r="H23" s="14">
        <v>12</v>
      </c>
      <c r="I23" s="10" t="s">
        <v>32</v>
      </c>
      <c r="J23" s="13">
        <v>12600</v>
      </c>
      <c r="K23" s="96">
        <v>12000</v>
      </c>
      <c r="L23" s="96">
        <f>K23-J23</f>
        <v>-600</v>
      </c>
      <c r="M23" s="95"/>
    </row>
    <row r="24" spans="2:13">
      <c r="B24" s="10" t="s">
        <v>33</v>
      </c>
      <c r="C24" s="11" t="s">
        <v>34</v>
      </c>
      <c r="D24" s="25"/>
      <c r="E24" s="26">
        <v>25</v>
      </c>
      <c r="F24" s="14">
        <v>30</v>
      </c>
      <c r="G24" s="10" t="s">
        <v>26</v>
      </c>
      <c r="H24" s="14">
        <v>1</v>
      </c>
      <c r="I24" s="10" t="s">
        <v>32</v>
      </c>
      <c r="J24" s="13">
        <v>750</v>
      </c>
      <c r="K24" s="96">
        <v>700</v>
      </c>
      <c r="L24" s="96">
        <f>K24-J24</f>
        <v>-50</v>
      </c>
      <c r="M24" s="95"/>
    </row>
    <row r="25" spans="2:13">
      <c r="B25" s="27" t="s">
        <v>35</v>
      </c>
      <c r="C25" s="27"/>
      <c r="D25" s="27"/>
      <c r="E25" s="26"/>
      <c r="F25" s="14"/>
      <c r="G25" s="10"/>
      <c r="H25" s="14"/>
      <c r="I25" s="10"/>
      <c r="J25" s="81">
        <v>13350</v>
      </c>
      <c r="K25" s="90">
        <f>SUM(K23:K24)</f>
        <v>12700</v>
      </c>
      <c r="L25" s="90"/>
      <c r="M25" s="95"/>
    </row>
    <row r="26" spans="2:13">
      <c r="B26" s="32"/>
      <c r="C26" s="33"/>
      <c r="D26" s="33"/>
      <c r="E26" s="34"/>
      <c r="F26" s="35"/>
      <c r="G26" s="36"/>
      <c r="H26" s="35"/>
      <c r="I26" s="36"/>
      <c r="J26" s="82"/>
      <c r="K26" s="100"/>
      <c r="L26" s="107"/>
      <c r="M26" s="95"/>
    </row>
    <row r="27" spans="2:13">
      <c r="B27" s="120" t="s">
        <v>36</v>
      </c>
      <c r="C27" s="121"/>
      <c r="D27" s="121"/>
      <c r="E27" s="121"/>
      <c r="F27" s="121"/>
      <c r="G27" s="121"/>
      <c r="H27" s="121"/>
      <c r="I27" s="121"/>
      <c r="J27" s="121"/>
      <c r="K27" s="121"/>
      <c r="L27" s="122"/>
      <c r="M27" s="95"/>
    </row>
    <row r="28" spans="2:13">
      <c r="B28" s="10" t="s">
        <v>37</v>
      </c>
      <c r="C28" s="11" t="s">
        <v>38</v>
      </c>
      <c r="D28" s="12"/>
      <c r="E28" s="13">
        <v>571</v>
      </c>
      <c r="F28" s="14">
        <v>1</v>
      </c>
      <c r="G28" s="10" t="s">
        <v>26</v>
      </c>
      <c r="H28" s="14">
        <v>4</v>
      </c>
      <c r="I28" s="10" t="s">
        <v>27</v>
      </c>
      <c r="J28" s="13">
        <v>2284</v>
      </c>
      <c r="K28" s="96">
        <v>2500</v>
      </c>
      <c r="L28" s="96">
        <f>K28-J28</f>
        <v>216</v>
      </c>
      <c r="M28" s="95"/>
    </row>
    <row r="29" spans="2:13">
      <c r="B29" s="10" t="s">
        <v>39</v>
      </c>
      <c r="C29" s="11" t="s">
        <v>40</v>
      </c>
      <c r="D29" s="12"/>
      <c r="E29" s="13">
        <v>381</v>
      </c>
      <c r="F29" s="14">
        <v>1</v>
      </c>
      <c r="G29" s="10" t="s">
        <v>26</v>
      </c>
      <c r="H29" s="14">
        <v>5</v>
      </c>
      <c r="I29" s="10" t="s">
        <v>27</v>
      </c>
      <c r="J29" s="13">
        <v>1905</v>
      </c>
      <c r="K29" s="96">
        <v>1900</v>
      </c>
      <c r="L29" s="96">
        <f>K29-J29</f>
        <v>-5</v>
      </c>
      <c r="M29" s="95"/>
    </row>
    <row r="30" spans="2:13">
      <c r="B30" s="27" t="s">
        <v>41</v>
      </c>
      <c r="C30" s="27"/>
      <c r="D30" s="27"/>
      <c r="E30" s="13"/>
      <c r="F30" s="14"/>
      <c r="G30" s="10"/>
      <c r="H30" s="14"/>
      <c r="I30" s="10"/>
      <c r="J30" s="76">
        <v>4189</v>
      </c>
      <c r="K30" s="110">
        <f>SUM(K28:K29)</f>
        <v>4400</v>
      </c>
      <c r="L30" s="110"/>
      <c r="M30" s="95"/>
    </row>
    <row r="31" spans="2:13">
      <c r="B31" s="11"/>
      <c r="C31" s="33"/>
      <c r="D31" s="33"/>
      <c r="E31" s="40"/>
      <c r="F31" s="35"/>
      <c r="G31" s="36"/>
      <c r="H31" s="35"/>
      <c r="I31" s="36"/>
      <c r="J31" s="56"/>
      <c r="L31" s="108"/>
      <c r="M31" s="95"/>
    </row>
    <row r="32" spans="2:13">
      <c r="B32" s="5" t="s">
        <v>42</v>
      </c>
      <c r="C32" s="28"/>
      <c r="D32" s="28"/>
      <c r="E32" s="29"/>
      <c r="F32" s="30"/>
      <c r="G32" s="31"/>
      <c r="H32" s="30"/>
      <c r="I32" s="31"/>
      <c r="J32" s="29"/>
      <c r="K32" s="102"/>
      <c r="L32" s="107"/>
      <c r="M32" s="95"/>
    </row>
    <row r="33" spans="2:13">
      <c r="B33" s="83" t="s">
        <v>43</v>
      </c>
      <c r="C33" s="84" t="s">
        <v>44</v>
      </c>
      <c r="D33" s="85"/>
      <c r="E33" s="86">
        <v>45</v>
      </c>
      <c r="F33" s="87">
        <v>50</v>
      </c>
      <c r="G33" s="83" t="s">
        <v>45</v>
      </c>
      <c r="H33" s="87">
        <v>1</v>
      </c>
      <c r="I33" s="83" t="s">
        <v>21</v>
      </c>
      <c r="J33" s="86">
        <v>2250</v>
      </c>
      <c r="K33" s="103">
        <v>2250</v>
      </c>
      <c r="L33" s="103"/>
      <c r="M33" s="95"/>
    </row>
    <row r="34" spans="2:13">
      <c r="B34" s="10" t="s">
        <v>46</v>
      </c>
      <c r="C34" s="11" t="s">
        <v>44</v>
      </c>
      <c r="D34" s="12"/>
      <c r="E34" s="13">
        <v>1000</v>
      </c>
      <c r="F34" s="14">
        <v>1</v>
      </c>
      <c r="G34" s="10" t="s">
        <v>47</v>
      </c>
      <c r="H34" s="14">
        <v>1</v>
      </c>
      <c r="I34" s="10" t="s">
        <v>21</v>
      </c>
      <c r="J34" s="13">
        <v>1000</v>
      </c>
      <c r="K34" s="96">
        <v>1000</v>
      </c>
      <c r="L34" s="96"/>
      <c r="M34" s="95"/>
    </row>
    <row r="35" spans="2:13">
      <c r="B35" s="112" t="s">
        <v>48</v>
      </c>
      <c r="C35" s="113"/>
      <c r="D35" s="114"/>
      <c r="E35" s="13"/>
      <c r="F35" s="14"/>
      <c r="G35" s="10"/>
      <c r="H35" s="14"/>
      <c r="I35" s="10"/>
      <c r="J35" s="76">
        <v>3250</v>
      </c>
      <c r="K35" s="110">
        <v>3250</v>
      </c>
      <c r="L35" s="96"/>
      <c r="M35" s="95"/>
    </row>
    <row r="36" spans="2:13">
      <c r="B36" s="11"/>
      <c r="C36" s="28"/>
      <c r="D36" s="28"/>
      <c r="E36" s="38"/>
      <c r="F36" s="30"/>
      <c r="G36" s="31"/>
      <c r="H36" s="30"/>
      <c r="I36" s="31"/>
      <c r="J36" s="88"/>
      <c r="K36" s="102"/>
      <c r="L36" s="107"/>
      <c r="M36" s="95"/>
    </row>
    <row r="37" spans="2:13">
      <c r="B37" s="37" t="s">
        <v>49</v>
      </c>
      <c r="C37" s="33"/>
      <c r="D37" s="33"/>
      <c r="E37" s="34"/>
      <c r="F37" s="35"/>
      <c r="G37" s="36"/>
      <c r="H37" s="35"/>
      <c r="I37" s="36"/>
      <c r="J37" s="42"/>
      <c r="K37" s="103"/>
      <c r="L37" s="103"/>
      <c r="M37" s="95"/>
    </row>
    <row r="38" spans="2:13">
      <c r="B38" s="27" t="s">
        <v>50</v>
      </c>
      <c r="C38" s="11" t="s">
        <v>44</v>
      </c>
      <c r="D38" s="12"/>
      <c r="E38" s="13">
        <v>1000</v>
      </c>
      <c r="F38" s="14">
        <v>1</v>
      </c>
      <c r="G38" s="10" t="s">
        <v>47</v>
      </c>
      <c r="H38" s="14">
        <v>3</v>
      </c>
      <c r="I38" s="10" t="s">
        <v>51</v>
      </c>
      <c r="J38" s="13">
        <v>3000</v>
      </c>
      <c r="K38" s="96">
        <v>3000</v>
      </c>
      <c r="L38" s="96"/>
      <c r="M38" s="95"/>
    </row>
    <row r="39" spans="2:13">
      <c r="B39" s="27" t="s">
        <v>48</v>
      </c>
      <c r="C39" s="28"/>
      <c r="D39" s="28"/>
      <c r="E39" s="38"/>
      <c r="F39" s="30"/>
      <c r="G39" s="31"/>
      <c r="H39" s="30"/>
      <c r="I39" s="31"/>
      <c r="J39" s="19">
        <v>3000</v>
      </c>
      <c r="K39" s="90">
        <v>3000</v>
      </c>
      <c r="L39" s="98"/>
      <c r="M39" s="95"/>
    </row>
    <row r="40" spans="2:13">
      <c r="B40" s="32"/>
      <c r="C40" s="33"/>
      <c r="D40" s="33"/>
      <c r="E40" s="40"/>
      <c r="F40" s="35"/>
      <c r="G40" s="36"/>
      <c r="H40" s="35"/>
      <c r="I40" s="36"/>
      <c r="J40" s="57"/>
      <c r="K40" s="100"/>
      <c r="L40" s="100"/>
      <c r="M40" s="101"/>
    </row>
    <row r="41" spans="2:13">
      <c r="B41" s="43" t="s">
        <v>52</v>
      </c>
      <c r="C41" s="44"/>
      <c r="D41" s="44"/>
      <c r="E41" s="45"/>
      <c r="F41" s="46"/>
      <c r="G41" s="47"/>
      <c r="H41" s="46"/>
      <c r="I41" s="47"/>
      <c r="J41" s="45">
        <v>107789</v>
      </c>
      <c r="K41" s="91">
        <f>K39+K35+K30+K25+K20+K16</f>
        <v>107350</v>
      </c>
      <c r="L41" s="45"/>
      <c r="M41" s="48"/>
    </row>
    <row r="42" spans="2:13">
      <c r="B42" s="32"/>
      <c r="C42" s="33"/>
      <c r="D42" s="33"/>
      <c r="E42" s="40"/>
      <c r="F42" s="35"/>
      <c r="G42" s="36"/>
      <c r="H42" s="35"/>
      <c r="I42" s="36"/>
      <c r="J42" s="56"/>
      <c r="K42" s="92"/>
      <c r="L42" s="92"/>
      <c r="M42" s="41"/>
    </row>
    <row r="43" spans="2:13" ht="14.45" customHeight="1">
      <c r="B43" s="116" t="s">
        <v>53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8"/>
    </row>
    <row r="44" spans="2:13">
      <c r="B44" s="37" t="s">
        <v>54</v>
      </c>
      <c r="C44" s="33"/>
      <c r="D44" s="33"/>
      <c r="E44" s="34"/>
      <c r="F44" s="35"/>
      <c r="G44" s="36"/>
      <c r="H44" s="35"/>
      <c r="I44" s="36"/>
      <c r="J44" s="42"/>
      <c r="K44" s="96"/>
      <c r="L44" s="96"/>
      <c r="M44" s="95"/>
    </row>
    <row r="45" spans="2:13">
      <c r="B45" s="10" t="s">
        <v>55</v>
      </c>
      <c r="C45" s="11" t="s">
        <v>56</v>
      </c>
      <c r="D45" s="12"/>
      <c r="E45" s="13">
        <v>500</v>
      </c>
      <c r="F45" s="14">
        <v>1</v>
      </c>
      <c r="G45" s="10" t="s">
        <v>57</v>
      </c>
      <c r="H45" s="14">
        <v>12</v>
      </c>
      <c r="I45" s="10" t="s">
        <v>58</v>
      </c>
      <c r="J45" s="13">
        <v>6000</v>
      </c>
      <c r="K45" s="96">
        <v>6000</v>
      </c>
      <c r="L45" s="96"/>
      <c r="M45" s="95"/>
    </row>
    <row r="46" spans="2:13">
      <c r="B46" s="10" t="s">
        <v>59</v>
      </c>
      <c r="C46" s="11" t="s">
        <v>60</v>
      </c>
      <c r="D46" s="12"/>
      <c r="E46" s="13">
        <v>100</v>
      </c>
      <c r="F46" s="14">
        <v>1</v>
      </c>
      <c r="G46" s="10" t="s">
        <v>47</v>
      </c>
      <c r="H46" s="14">
        <v>12</v>
      </c>
      <c r="I46" s="10" t="s">
        <v>58</v>
      </c>
      <c r="J46" s="13">
        <v>1200</v>
      </c>
      <c r="K46" s="96">
        <v>1039</v>
      </c>
      <c r="L46" s="96">
        <f>K46-J46</f>
        <v>-161</v>
      </c>
      <c r="M46" s="95"/>
    </row>
    <row r="47" spans="2:13">
      <c r="B47" s="27" t="s">
        <v>61</v>
      </c>
      <c r="C47" s="27"/>
      <c r="D47" s="27"/>
      <c r="E47" s="13"/>
      <c r="F47" s="14"/>
      <c r="G47" s="10"/>
      <c r="H47" s="14"/>
      <c r="I47" s="10"/>
      <c r="J47" s="76">
        <v>7200</v>
      </c>
      <c r="K47" s="110">
        <f>K45+K46</f>
        <v>7039</v>
      </c>
      <c r="L47" s="110"/>
      <c r="M47" s="95"/>
    </row>
    <row r="48" spans="2:13">
      <c r="B48" s="84"/>
      <c r="C48" s="51"/>
      <c r="D48" s="51"/>
      <c r="E48" s="58"/>
      <c r="F48" s="23"/>
      <c r="G48" s="24"/>
      <c r="H48" s="23"/>
      <c r="I48" s="24"/>
      <c r="J48" s="59"/>
      <c r="K48" s="97"/>
      <c r="L48" s="106"/>
      <c r="M48" s="95"/>
    </row>
    <row r="49" spans="2:13">
      <c r="B49" s="37" t="s">
        <v>62</v>
      </c>
      <c r="C49" s="33"/>
      <c r="D49" s="33"/>
      <c r="E49" s="34"/>
      <c r="F49" s="35"/>
      <c r="G49" s="36"/>
      <c r="H49" s="35"/>
      <c r="I49" s="36"/>
      <c r="J49" s="42"/>
      <c r="K49" s="103"/>
      <c r="L49" s="103"/>
      <c r="M49" s="95"/>
    </row>
    <row r="50" spans="2:13">
      <c r="B50" s="10" t="s">
        <v>63</v>
      </c>
      <c r="C50" s="11" t="s">
        <v>64</v>
      </c>
      <c r="D50" s="12"/>
      <c r="E50" s="13">
        <v>2000</v>
      </c>
      <c r="F50" s="14">
        <v>1</v>
      </c>
      <c r="G50" s="10" t="s">
        <v>20</v>
      </c>
      <c r="H50" s="14">
        <v>12</v>
      </c>
      <c r="I50" s="10" t="s">
        <v>58</v>
      </c>
      <c r="J50" s="13">
        <v>24000</v>
      </c>
      <c r="K50" s="96">
        <v>26800</v>
      </c>
      <c r="L50" s="96">
        <f>K50-J50</f>
        <v>2800</v>
      </c>
      <c r="M50" s="95"/>
    </row>
    <row r="51" spans="2:13">
      <c r="B51" s="10" t="s">
        <v>65</v>
      </c>
      <c r="C51" s="11" t="s">
        <v>66</v>
      </c>
      <c r="D51" s="28"/>
      <c r="E51" s="13">
        <v>700</v>
      </c>
      <c r="F51" s="14">
        <v>3</v>
      </c>
      <c r="G51" s="10" t="s">
        <v>20</v>
      </c>
      <c r="H51" s="14">
        <v>12</v>
      </c>
      <c r="I51" s="10" t="s">
        <v>58</v>
      </c>
      <c r="J51" s="13">
        <v>25200</v>
      </c>
      <c r="K51" s="96">
        <v>23000</v>
      </c>
      <c r="L51" s="96">
        <f>K51-J51</f>
        <v>-2200</v>
      </c>
      <c r="M51" s="95"/>
    </row>
    <row r="52" spans="2:13">
      <c r="B52" s="112" t="s">
        <v>67</v>
      </c>
      <c r="C52" s="113"/>
      <c r="D52" s="114"/>
      <c r="E52" s="13"/>
      <c r="F52" s="14"/>
      <c r="G52" s="10"/>
      <c r="H52" s="14"/>
      <c r="I52" s="10"/>
      <c r="J52" s="76">
        <v>49200</v>
      </c>
      <c r="K52" s="110">
        <f>K50+K51</f>
        <v>49800</v>
      </c>
      <c r="L52" s="110"/>
      <c r="M52" s="95"/>
    </row>
    <row r="53" spans="2:13">
      <c r="B53" s="15"/>
      <c r="C53" s="89"/>
      <c r="D53" s="89"/>
      <c r="E53" s="16"/>
      <c r="F53" s="17"/>
      <c r="G53" s="18"/>
      <c r="H53" s="17"/>
      <c r="I53" s="18"/>
      <c r="J53" s="57"/>
      <c r="K53" s="100"/>
      <c r="L53" s="109"/>
      <c r="M53" s="99"/>
    </row>
    <row r="54" spans="2:13">
      <c r="B54" s="43" t="s">
        <v>68</v>
      </c>
      <c r="C54" s="44"/>
      <c r="D54" s="44"/>
      <c r="E54" s="45"/>
      <c r="F54" s="46"/>
      <c r="G54" s="47"/>
      <c r="H54" s="46"/>
      <c r="I54" s="47"/>
      <c r="J54" s="45">
        <v>56400</v>
      </c>
      <c r="K54" s="111">
        <f>K47+K52</f>
        <v>56839</v>
      </c>
      <c r="L54" s="111"/>
      <c r="M54" s="105"/>
    </row>
    <row r="55" spans="2:13">
      <c r="B55" s="32"/>
      <c r="C55" s="33"/>
      <c r="D55" s="33"/>
      <c r="E55" s="40"/>
      <c r="F55" s="35"/>
      <c r="G55" s="36"/>
      <c r="H55" s="35"/>
      <c r="I55" s="36"/>
      <c r="J55" s="49"/>
      <c r="K55" s="103"/>
      <c r="L55" s="103"/>
      <c r="M55" s="104"/>
    </row>
    <row r="56" spans="2:13">
      <c r="B56" s="5" t="s">
        <v>69</v>
      </c>
      <c r="C56" s="28"/>
      <c r="D56" s="28"/>
      <c r="E56" s="29"/>
      <c r="F56" s="30"/>
      <c r="G56" s="31"/>
      <c r="H56" s="30"/>
      <c r="I56" s="31"/>
      <c r="J56" s="39">
        <v>164189</v>
      </c>
      <c r="K56" s="110">
        <f>K41+K54</f>
        <v>164189</v>
      </c>
      <c r="L56" s="96"/>
      <c r="M56" s="95"/>
    </row>
  </sheetData>
  <mergeCells count="16">
    <mergeCell ref="B52:D52"/>
    <mergeCell ref="M10:M11"/>
    <mergeCell ref="B12:M12"/>
    <mergeCell ref="B43:M43"/>
    <mergeCell ref="L10:L11"/>
    <mergeCell ref="B13:L13"/>
    <mergeCell ref="J18:L18"/>
    <mergeCell ref="J22:L22"/>
    <mergeCell ref="B16:D16"/>
    <mergeCell ref="B20:D20"/>
    <mergeCell ref="B27:L27"/>
    <mergeCell ref="J10:J11"/>
    <mergeCell ref="K10:K11"/>
    <mergeCell ref="B35:D35"/>
    <mergeCell ref="B10:B11"/>
    <mergeCell ref="C10:D11"/>
  </mergeCells>
  <conditionalFormatting sqref="L1:L1048576">
    <cfRule type="expression" priority="2">
      <formula>ABS(J8-K9)</formula>
    </cfRule>
    <cfRule type="expression" priority="1">
      <formula>ABS(J7-K8)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7F2EA9FC-7C67-46A5-87E1-FF485A99B9DB}">
            <x14:iconSet iconSet="3Triangle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iangles" iconId="0"/>
              <x14:cfIcon iconSet="3Triangles" iconId="0"/>
              <x14:cfIcon iconSet="3Triangles" iconId="2"/>
            </x14:iconSet>
          </x14:cfRule>
          <xm:sqref>L1:L1048576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7D1F6-720D-4700-8C99-0F971A4F86AA}">
  <dimension ref="A1"/>
  <sheetViews>
    <sheetView workbookViewId="0"/>
  </sheetViews>
  <sheetFormatPr defaultRowHeight="14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ECBE3-C785-41A8-948A-BBF62BCE3610}">
  <dimension ref="A1"/>
  <sheetViews>
    <sheetView workbookViewId="0"/>
  </sheetViews>
  <sheetFormatPr defaultRowHeight="14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01cc023-7a07-4ade-9a88-ec4ab604f8f4">
      <Terms xmlns="http://schemas.microsoft.com/office/infopath/2007/PartnerControls"/>
    </lcf76f155ced4ddcb4097134ff3c332f>
    <TaxCatchAll xmlns="cd51896c-70d8-434f-9d0a-c9d4a393a7c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" ma:contentTypeID="0x010100C4A68D20A4949A45B908A6E36229A9EE" ma:contentTypeVersion="22" ma:contentTypeDescription="Buat sebuah dokumen baru." ma:contentTypeScope="" ma:versionID="df6bec26234aea170f1239ecd53e759f">
  <xsd:schema xmlns:xsd="http://www.w3.org/2001/XMLSchema" xmlns:xs="http://www.w3.org/2001/XMLSchema" xmlns:p="http://schemas.microsoft.com/office/2006/metadata/properties" xmlns:ns2="101cc023-7a07-4ade-9a88-ec4ab604f8f4" xmlns:ns3="cd51896c-70d8-434f-9d0a-c9d4a393a7c4" targetNamespace="http://schemas.microsoft.com/office/2006/metadata/properties" ma:root="true" ma:fieldsID="da7e861a39e5b0ab7f9e1c5e404d92df" ns2:_="" ns3:_="">
    <xsd:import namespace="101cc023-7a07-4ade-9a88-ec4ab604f8f4"/>
    <xsd:import namespace="cd51896c-70d8-434f-9d0a-c9d4a393a7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1cc023-7a07-4ade-9a88-ec4ab604f8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Tag Gambar" ma:readOnly="false" ma:fieldId="{5cf76f15-5ced-4ddc-b409-7134ff3c332f}" ma:taxonomyMulti="true" ma:sspId="6decb221-d55f-4fd4-bf82-befd32bfacc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51896c-70d8-434f-9d0a-c9d4a393a7c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Dibagikan Denga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ibagikan Dengan Detail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99a7dec-8dd2-4c83-a796-054dee3bff84}" ma:internalName="TaxCatchAll" ma:showField="CatchAllData" ma:web="cd51896c-70d8-434f-9d0a-c9d4a393a7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e Isi"/>
        <xsd:element ref="dc:title" minOccurs="0" maxOccurs="1" ma:index="4" ma:displayName="Judu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6C50A8-7953-45D0-B056-AEFDCB5E0B12}"/>
</file>

<file path=customXml/itemProps2.xml><?xml version="1.0" encoding="utf-8"?>
<ds:datastoreItem xmlns:ds="http://schemas.openxmlformats.org/officeDocument/2006/customXml" ds:itemID="{408D4EAF-93FA-46C6-BB1E-BD44806E2EE3}"/>
</file>

<file path=customXml/itemProps3.xml><?xml version="1.0" encoding="utf-8"?>
<ds:datastoreItem xmlns:ds="http://schemas.openxmlformats.org/officeDocument/2006/customXml" ds:itemID="{C01066ED-72A7-460A-B9D6-128578980D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sasi</dc:creator>
  <cp:keywords/>
  <dc:description/>
  <cp:lastModifiedBy>Nack Hoon Han</cp:lastModifiedBy>
  <cp:revision/>
  <dcterms:created xsi:type="dcterms:W3CDTF">2012-08-15T09:53:01Z</dcterms:created>
  <dcterms:modified xsi:type="dcterms:W3CDTF">2022-08-31T07:39:35Z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0x010100C4A68D20A4949A45B908A6E36229A9EE</vt:lpwstr>
  </property>
  <property fmtid="{D5CDD505-2E9C-101B-9397-08002B2CF9AE}" pid="3" name="MediaServiceImageTags">
    <vt:lpwstr/>
  </property>
</Properties>
</file>